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'Лист1'!$A$1:$K$147</definedName>
  </definedNames>
  <calcPr fullCalcOnLoad="1"/>
</workbook>
</file>

<file path=xl/sharedStrings.xml><?xml version="1.0" encoding="utf-8"?>
<sst xmlns="http://schemas.openxmlformats.org/spreadsheetml/2006/main" count="91" uniqueCount="78">
  <si>
    <t>Утверждаю</t>
  </si>
  <si>
    <t xml:space="preserve">     </t>
  </si>
  <si>
    <t>Реквизиты, идентифицирующие учреждение:</t>
  </si>
  <si>
    <t>Адрес фактического местонахождения</t>
  </si>
  <si>
    <t>Идентификационный номер налогоплательщика (ИНН)</t>
  </si>
  <si>
    <t>Значение кода причины постановки на учет  (КПП)</t>
  </si>
  <si>
    <t>Финансовый год и плановый период</t>
  </si>
  <si>
    <t>Содержательная часть Плана:</t>
  </si>
  <si>
    <t>Цели деятельности учреждения:</t>
  </si>
  <si>
    <t>Виды деятельности учреждения:</t>
  </si>
  <si>
    <t>стоимость  имущества, закрепленного собственником за учреждением  на праве оперативного управления</t>
  </si>
  <si>
    <t>стоимость  имущества, приобретенного учреждением за счет доходов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</si>
  <si>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 в том числе:</t>
  </si>
  <si>
    <t>Общая балансовая стоимость недвижимого муниципального имущества на дату составления Плана, в том числе:</t>
  </si>
  <si>
    <t>балансовая стоимость особо ценного движимого  муниципального имущества.</t>
  </si>
  <si>
    <t>Наименование показателя</t>
  </si>
  <si>
    <t>Сумма, руб.</t>
  </si>
  <si>
    <t>Нефинансовые активы, всего:</t>
  </si>
  <si>
    <t xml:space="preserve">из них: </t>
  </si>
  <si>
    <t>недвижимое имущество, всего</t>
  </si>
  <si>
    <t xml:space="preserve">в том числе: </t>
  </si>
  <si>
    <t xml:space="preserve">остаточная стоимость </t>
  </si>
  <si>
    <t>особо ценное движимое имущество, всего</t>
  </si>
  <si>
    <t>Финансовые активы, всего: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</si>
  <si>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</si>
  <si>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</si>
  <si>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</si>
  <si>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 xml:space="preserve">просроченная кредиторская задолженность </t>
  </si>
  <si>
    <t>Всего на очередной финансовый год</t>
  </si>
  <si>
    <t>В том числе</t>
  </si>
  <si>
    <t>по лицевым счетам, открытым в органах, осуществляющих ведение лицевых счетов учреждений</t>
  </si>
  <si>
    <r>
      <t xml:space="preserve">Остаток средств       </t>
    </r>
    <r>
      <rPr>
        <sz val="8"/>
        <color indexed="8"/>
        <rFont val="Times New Roman"/>
        <family val="1"/>
      </rPr>
      <t xml:space="preserve"> (на начало планируемого года)</t>
    </r>
  </si>
  <si>
    <t>Поступления,                 всего:</t>
  </si>
  <si>
    <t>в том числе:</t>
  </si>
  <si>
    <t>оплата труда и начисления на оплату труда</t>
  </si>
  <si>
    <t>услуги связи</t>
  </si>
  <si>
    <t>транспортные услуги</t>
  </si>
  <si>
    <t>коммунальные услуги</t>
  </si>
  <si>
    <t xml:space="preserve">арендную плату за пользование имуществом </t>
  </si>
  <si>
    <t xml:space="preserve">услуги по содержанию имущества </t>
  </si>
  <si>
    <t>прочие услуги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</si>
  <si>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</si>
  <si>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</si>
  <si>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</si>
  <si>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учреждением услуг на платной основе</t>
  </si>
  <si>
    <t xml:space="preserve">поступления от иной приносящей доход деятельности </t>
  </si>
  <si>
    <t>поступления от реализации ценных бумаг</t>
  </si>
  <si>
    <t>Выплаты, всего</t>
  </si>
  <si>
    <t xml:space="preserve">пособия по социальной помощи населению </t>
  </si>
  <si>
    <t>приобретение основных средств</t>
  </si>
  <si>
    <t>приобретение нематериальных активов</t>
  </si>
  <si>
    <t>приобретение материальных запасов</t>
  </si>
  <si>
    <t>приобретение ценных бумаг</t>
  </si>
  <si>
    <t>иные выплаты, не запрещенные законодательством РФ</t>
  </si>
  <si>
    <r>
      <t xml:space="preserve">Остаток средств       </t>
    </r>
    <r>
      <rPr>
        <sz val="8"/>
        <color indexed="8"/>
        <rFont val="Times New Roman"/>
        <family val="1"/>
      </rPr>
      <t xml:space="preserve"> (на конец планируемого года)</t>
    </r>
  </si>
  <si>
    <t>Справочно:</t>
  </si>
  <si>
    <t xml:space="preserve"> __________________И.В.Ищенко</t>
  </si>
  <si>
    <t>Наименование единиц  измерения показателей, включаемых в ПЛАН и их коды (ОКЕИ)</t>
  </si>
  <si>
    <t xml:space="preserve">Показатели финансового состояния учреждения </t>
  </si>
  <si>
    <t>Всего первый год планового периода</t>
  </si>
  <si>
    <t>Всего второй год планового периода</t>
  </si>
  <si>
    <t xml:space="preserve"> Краснодарский край ст.Каневская  ул.Горького 64</t>
  </si>
  <si>
    <t>прочие расходы (290)</t>
  </si>
  <si>
    <t>создание условий для реализации гражданами РФ гарантированного государством права на получение общедоступного и бесплатного общего образования трех ступеней</t>
  </si>
  <si>
    <t>реализация общеобразовательных программ начального общего , основного общего и среднего(полного) общего образования в соответствии с образовательными программами</t>
  </si>
  <si>
    <t xml:space="preserve">Перечень услуг, предоставление которых осуществляется за плату:    группы продленного дня </t>
  </si>
  <si>
    <t>Муниципальное  учреждение упраление образования администрации муниципального                                                                образования Каневской район</t>
  </si>
  <si>
    <t xml:space="preserve">Начальник  УО  администрации                                                                         муниципального образования Каневской район </t>
  </si>
  <si>
    <t>План финансово-хозяйственной деятельности  образовательного                        учреждения</t>
  </si>
  <si>
    <t>Муниципальное бюджетное общеобразовательное учреждение средняя общеобразовательная                                                     школа № 1 им. Г.К.Нестеренко</t>
  </si>
  <si>
    <t xml:space="preserve">Показатели по поступлениям и выплатам учреждения на очередной финансовый год и плановый период </t>
  </si>
  <si>
    <t>2012-2013-2014</t>
  </si>
  <si>
    <t>"20" января 2012г.</t>
  </si>
  <si>
    <t>20 января 2012 года</t>
  </si>
  <si>
    <t xml:space="preserve">Директор </t>
  </si>
  <si>
    <t>Середа С.Г.</t>
  </si>
  <si>
    <t>Гл.бухгалтер</t>
  </si>
  <si>
    <t>Нестерук Н.А.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</si>
</sst>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36"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Calibri"/>
      <family val="0"/>
    </font>
    <font>
      <u val="single"/>
      <sz val="14"/>
      <name val="Times New Roman"/>
      <family val="1"/>
    </font>
    <font>
      <b/>
      <sz val="22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43" fontId="2" fillId="24" borderId="10" xfId="58" applyFont="1" applyFill="1" applyBorder="1" applyAlignment="1">
      <alignment vertical="top" wrapText="1"/>
    </xf>
    <xf numFmtId="43" fontId="23" fillId="0" borderId="10" xfId="0" applyNumberFormat="1" applyFont="1" applyBorder="1" applyAlignment="1">
      <alignment vertical="top" wrapText="1"/>
    </xf>
    <xf numFmtId="43" fontId="1" fillId="24" borderId="10" xfId="58" applyFont="1" applyFill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43" fontId="23" fillId="0" borderId="10" xfId="58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5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43" fontId="27" fillId="0" borderId="12" xfId="0" applyNumberFormat="1" applyFont="1" applyFill="1" applyBorder="1" applyAlignment="1">
      <alignment horizontal="center" vertical="top" wrapText="1"/>
    </xf>
    <xf numFmtId="43" fontId="27" fillId="0" borderId="13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8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" fontId="25" fillId="0" borderId="11" xfId="0" applyNumberFormat="1" applyFont="1" applyBorder="1" applyAlignment="1">
      <alignment vertical="top" wrapText="1"/>
    </xf>
    <xf numFmtId="43" fontId="25" fillId="0" borderId="10" xfId="0" applyNumberFormat="1" applyFont="1" applyBorder="1" applyAlignment="1">
      <alignment horizontal="right" vertical="top" wrapText="1"/>
    </xf>
    <xf numFmtId="0" fontId="31" fillId="0" borderId="10" xfId="0" applyFont="1" applyBorder="1" applyAlignment="1">
      <alignment vertical="top" wrapText="1"/>
    </xf>
    <xf numFmtId="2" fontId="27" fillId="0" borderId="10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25" fillId="0" borderId="19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25" fillId="0" borderId="0" xfId="0" applyFont="1" applyAlignment="1">
      <alignment horizontal="left" vertical="top" wrapText="1"/>
    </xf>
    <xf numFmtId="0" fontId="32" fillId="0" borderId="0" xfId="0" applyFont="1" applyAlignment="1">
      <alignment wrapText="1"/>
    </xf>
    <xf numFmtId="0" fontId="24" fillId="0" borderId="0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13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4" fillId="0" borderId="0" xfId="0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21" fillId="0" borderId="17" xfId="0" applyFont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43" fontId="26" fillId="24" borderId="13" xfId="58" applyFont="1" applyFill="1" applyBorder="1" applyAlignment="1">
      <alignment horizontal="center" vertical="top" wrapText="1"/>
    </xf>
    <xf numFmtId="43" fontId="26" fillId="24" borderId="11" xfId="58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8"/>
  <sheetViews>
    <sheetView tabSelected="1" zoomScaleSheetLayoutView="85" zoomScalePageLayoutView="0" workbookViewId="0" topLeftCell="A45">
      <selection activeCell="E97" sqref="E97"/>
    </sheetView>
  </sheetViews>
  <sheetFormatPr defaultColWidth="9.140625" defaultRowHeight="15"/>
  <cols>
    <col min="1" max="1" width="6.28125" style="0" customWidth="1"/>
    <col min="2" max="2" width="13.421875" style="0" customWidth="1"/>
    <col min="3" max="3" width="15.00390625" style="1" customWidth="1"/>
    <col min="4" max="4" width="10.8515625" style="1" customWidth="1"/>
    <col min="5" max="5" width="12.421875" style="1" customWidth="1"/>
    <col min="6" max="6" width="13.57421875" style="1" customWidth="1"/>
    <col min="7" max="7" width="11.421875" style="0" customWidth="1"/>
    <col min="8" max="9" width="13.421875" style="0" customWidth="1"/>
    <col min="10" max="10" width="10.7109375" style="0" customWidth="1"/>
    <col min="11" max="11" width="17.28125" style="0" customWidth="1"/>
  </cols>
  <sheetData>
    <row r="2" spans="8:11" ht="15" customHeight="1">
      <c r="H2" s="56" t="s">
        <v>0</v>
      </c>
      <c r="I2" s="56"/>
      <c r="J2" s="56"/>
      <c r="K2" s="56"/>
    </row>
    <row r="3" spans="8:11" ht="31.5" customHeight="1">
      <c r="H3" s="56" t="s">
        <v>67</v>
      </c>
      <c r="I3" s="56"/>
      <c r="J3" s="56"/>
      <c r="K3" s="56"/>
    </row>
    <row r="4" spans="8:11" ht="30" customHeight="1">
      <c r="H4" s="61" t="s">
        <v>56</v>
      </c>
      <c r="I4" s="61"/>
      <c r="J4" s="61"/>
      <c r="K4" s="61"/>
    </row>
    <row r="5" spans="8:11" ht="30" customHeight="1">
      <c r="H5" s="62" t="s">
        <v>72</v>
      </c>
      <c r="I5" s="62"/>
      <c r="J5" s="62"/>
      <c r="K5" s="62"/>
    </row>
    <row r="6" spans="4:5" ht="30" customHeight="1">
      <c r="D6" s="6"/>
      <c r="E6" s="6"/>
    </row>
    <row r="7" spans="4:5" ht="30" customHeight="1">
      <c r="D7" s="6"/>
      <c r="E7" s="6"/>
    </row>
    <row r="8" spans="4:5" ht="30" customHeight="1">
      <c r="D8" s="6"/>
      <c r="E8" s="6"/>
    </row>
    <row r="10" spans="1:11" ht="63" customHeight="1">
      <c r="A10" s="3"/>
      <c r="B10" s="63" t="s">
        <v>68</v>
      </c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35.25" customHeight="1">
      <c r="A11" s="3"/>
      <c r="B11" s="59" t="s">
        <v>73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33.75" customHeight="1">
      <c r="A12" s="3"/>
      <c r="B12" s="60" t="s">
        <v>69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43.5" customHeight="1">
      <c r="A13" s="3"/>
      <c r="B13" s="60" t="s">
        <v>66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43.5" customHeight="1">
      <c r="A14" s="3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43.5" customHeight="1">
      <c r="A15" s="3"/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43.5" customHeight="1">
      <c r="A16" s="3"/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43.5" customHeight="1">
      <c r="A17" s="3"/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43.5" customHeight="1">
      <c r="A18" s="3"/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ht="43.5" customHeight="1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43.5" customHeight="1">
      <c r="A20" s="3"/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43.5" customHeight="1">
      <c r="A21" s="3"/>
      <c r="B21" s="52"/>
      <c r="C21" s="52"/>
      <c r="D21" s="52"/>
      <c r="E21" s="52"/>
      <c r="F21" s="52"/>
      <c r="G21" s="52"/>
      <c r="H21" s="52"/>
      <c r="I21" s="52"/>
      <c r="J21" s="52"/>
      <c r="K21" s="52"/>
    </row>
    <row r="22" spans="1:11" ht="43.5" customHeight="1">
      <c r="A22" s="3"/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43.5" customHeight="1">
      <c r="A23" s="3"/>
      <c r="B23" s="52"/>
      <c r="C23" s="52"/>
      <c r="D23" s="52"/>
      <c r="E23" s="52"/>
      <c r="F23" s="52"/>
      <c r="G23" s="52"/>
      <c r="H23" s="52"/>
      <c r="I23" s="52"/>
      <c r="J23" s="52"/>
      <c r="K23" s="52"/>
    </row>
    <row r="24" spans="1:2" ht="23.25">
      <c r="A24" s="3"/>
      <c r="B24" s="7" t="s">
        <v>1</v>
      </c>
    </row>
    <row r="25" spans="1:11" ht="46.5" customHeight="1">
      <c r="A25" s="3"/>
      <c r="B25" s="58" t="s">
        <v>2</v>
      </c>
      <c r="C25" s="58"/>
      <c r="D25" s="58"/>
      <c r="E25" s="58"/>
      <c r="F25" s="58"/>
      <c r="G25" s="58"/>
      <c r="H25" s="58"/>
      <c r="I25" s="58"/>
      <c r="J25" s="58"/>
      <c r="K25" s="58"/>
    </row>
    <row r="26" spans="2:11" ht="19.5" customHeight="1">
      <c r="B26" s="55" t="s">
        <v>3</v>
      </c>
      <c r="C26" s="55"/>
      <c r="D26" s="55"/>
      <c r="E26" s="55"/>
      <c r="F26" s="55"/>
      <c r="G26" s="90" t="s">
        <v>61</v>
      </c>
      <c r="H26" s="91"/>
      <c r="I26" s="91"/>
      <c r="J26" s="91"/>
      <c r="K26" s="92"/>
    </row>
    <row r="27" spans="2:11" ht="19.5" customHeight="1">
      <c r="B27" s="55" t="s">
        <v>4</v>
      </c>
      <c r="C27" s="55"/>
      <c r="D27" s="55"/>
      <c r="E27" s="55"/>
      <c r="F27" s="55"/>
      <c r="G27" s="93">
        <v>2334014609</v>
      </c>
      <c r="H27" s="94"/>
      <c r="I27" s="94"/>
      <c r="J27" s="94"/>
      <c r="K27" s="95"/>
    </row>
    <row r="28" spans="2:11" ht="19.5" customHeight="1">
      <c r="B28" s="55" t="s">
        <v>5</v>
      </c>
      <c r="C28" s="55"/>
      <c r="D28" s="55"/>
      <c r="E28" s="55"/>
      <c r="F28" s="55"/>
      <c r="G28" s="93">
        <v>233401001</v>
      </c>
      <c r="H28" s="94"/>
      <c r="I28" s="94"/>
      <c r="J28" s="94"/>
      <c r="K28" s="95"/>
    </row>
    <row r="29" spans="2:11" ht="19.5" customHeight="1">
      <c r="B29" s="55" t="s">
        <v>6</v>
      </c>
      <c r="C29" s="55"/>
      <c r="D29" s="55"/>
      <c r="E29" s="55"/>
      <c r="F29" s="55"/>
      <c r="G29" s="93" t="s">
        <v>71</v>
      </c>
      <c r="H29" s="94"/>
      <c r="I29" s="94"/>
      <c r="J29" s="94"/>
      <c r="K29" s="95"/>
    </row>
    <row r="30" spans="2:11" ht="36.75" customHeight="1">
      <c r="B30" s="96" t="s">
        <v>57</v>
      </c>
      <c r="C30" s="96"/>
      <c r="D30" s="96"/>
      <c r="E30" s="96"/>
      <c r="F30" s="96"/>
      <c r="G30" s="93">
        <v>383</v>
      </c>
      <c r="H30" s="94"/>
      <c r="I30" s="94"/>
      <c r="J30" s="94"/>
      <c r="K30" s="95"/>
    </row>
    <row r="31" spans="2:6" ht="15">
      <c r="B31" s="97"/>
      <c r="C31" s="97"/>
      <c r="D31" s="97"/>
      <c r="E31" s="97"/>
      <c r="F31" s="97"/>
    </row>
    <row r="34" spans="2:11" ht="23.25" customHeight="1">
      <c r="B34" s="87" t="s">
        <v>7</v>
      </c>
      <c r="C34" s="87"/>
      <c r="D34" s="87"/>
      <c r="E34" s="87"/>
      <c r="F34" s="87"/>
      <c r="G34" s="87"/>
      <c r="H34" s="87"/>
      <c r="I34" s="87"/>
      <c r="J34" s="87"/>
      <c r="K34" s="87"/>
    </row>
    <row r="35" ht="15" hidden="1"/>
    <row r="36" spans="2:11" ht="52.5" customHeight="1">
      <c r="B36" s="28" t="s">
        <v>8</v>
      </c>
      <c r="C36" s="28"/>
      <c r="D36" s="57" t="s">
        <v>63</v>
      </c>
      <c r="E36" s="57"/>
      <c r="F36" s="57"/>
      <c r="G36" s="57"/>
      <c r="H36" s="57"/>
      <c r="I36" s="57"/>
      <c r="J36" s="57"/>
      <c r="K36" s="57"/>
    </row>
    <row r="38" ht="15" hidden="1"/>
    <row r="39" spans="2:11" ht="49.5" customHeight="1">
      <c r="B39" s="28" t="s">
        <v>9</v>
      </c>
      <c r="C39" s="28"/>
      <c r="D39" s="57" t="s">
        <v>64</v>
      </c>
      <c r="E39" s="57"/>
      <c r="F39" s="57"/>
      <c r="G39" s="57"/>
      <c r="H39" s="57"/>
      <c r="I39" s="57"/>
      <c r="J39" s="57"/>
      <c r="K39" s="57"/>
    </row>
    <row r="40" spans="2:7" ht="18.75">
      <c r="B40" s="8"/>
      <c r="C40" s="8"/>
      <c r="D40" s="2"/>
      <c r="E40" s="2"/>
      <c r="F40" s="2"/>
      <c r="G40" s="2"/>
    </row>
    <row r="41" spans="2:7" ht="18.75" hidden="1">
      <c r="B41" s="8"/>
      <c r="C41" s="8"/>
      <c r="D41" s="2"/>
      <c r="E41" s="2"/>
      <c r="F41" s="2"/>
      <c r="G41" s="2"/>
    </row>
    <row r="42" spans="2:11" ht="25.5" customHeight="1">
      <c r="B42" s="99" t="s">
        <v>65</v>
      </c>
      <c r="C42" s="99"/>
      <c r="D42" s="99"/>
      <c r="E42" s="99"/>
      <c r="F42" s="99"/>
      <c r="G42" s="99"/>
      <c r="H42" s="99"/>
      <c r="I42" s="99"/>
      <c r="J42" s="99"/>
      <c r="K42" s="99"/>
    </row>
    <row r="43" spans="2:7" ht="14.25" customHeight="1">
      <c r="B43" s="5"/>
      <c r="C43" s="5"/>
      <c r="D43" s="2"/>
      <c r="E43" s="2"/>
      <c r="F43" s="2"/>
      <c r="G43" s="2"/>
    </row>
    <row r="44" spans="2:7" ht="12" customHeight="1">
      <c r="B44" s="5"/>
      <c r="C44" s="5"/>
      <c r="D44" s="2"/>
      <c r="E44" s="2"/>
      <c r="F44" s="2"/>
      <c r="G44" s="2"/>
    </row>
    <row r="45" spans="2:11" ht="36.75" customHeight="1">
      <c r="B45" s="83" t="s">
        <v>13</v>
      </c>
      <c r="C45" s="83"/>
      <c r="D45" s="83"/>
      <c r="E45" s="83"/>
      <c r="F45" s="83"/>
      <c r="G45" s="83"/>
      <c r="H45" s="83"/>
      <c r="I45" s="64">
        <v>76386560.46</v>
      </c>
      <c r="J45" s="65"/>
      <c r="K45" s="66"/>
    </row>
    <row r="46" spans="2:11" ht="33.75" customHeight="1">
      <c r="B46" s="89" t="s">
        <v>10</v>
      </c>
      <c r="C46" s="89"/>
      <c r="D46" s="89"/>
      <c r="E46" s="89"/>
      <c r="F46" s="89"/>
      <c r="G46" s="89"/>
      <c r="H46" s="89"/>
      <c r="I46" s="64">
        <v>76386560.46</v>
      </c>
      <c r="J46" s="65"/>
      <c r="K46" s="66"/>
    </row>
    <row r="47" spans="2:11" ht="36.75" customHeight="1">
      <c r="B47" s="89" t="s">
        <v>11</v>
      </c>
      <c r="C47" s="89"/>
      <c r="D47" s="89"/>
      <c r="E47" s="89"/>
      <c r="F47" s="89"/>
      <c r="G47" s="89"/>
      <c r="H47" s="89"/>
      <c r="I47" s="64"/>
      <c r="J47" s="65"/>
      <c r="K47" s="66"/>
    </row>
    <row r="48" spans="2:11" ht="33" customHeight="1">
      <c r="B48" s="83" t="s">
        <v>12</v>
      </c>
      <c r="C48" s="83"/>
      <c r="D48" s="83"/>
      <c r="E48" s="83"/>
      <c r="F48" s="83"/>
      <c r="G48" s="83"/>
      <c r="H48" s="83"/>
      <c r="I48" s="64">
        <v>13484437.72</v>
      </c>
      <c r="J48" s="65"/>
      <c r="K48" s="66"/>
    </row>
    <row r="49" spans="2:11" ht="25.5" customHeight="1">
      <c r="B49" s="89" t="s">
        <v>14</v>
      </c>
      <c r="C49" s="89"/>
      <c r="D49" s="89"/>
      <c r="E49" s="89"/>
      <c r="F49" s="89"/>
      <c r="G49" s="89"/>
      <c r="H49" s="89"/>
      <c r="I49" s="64">
        <v>3586769.4</v>
      </c>
      <c r="J49" s="65"/>
      <c r="K49" s="66"/>
    </row>
    <row r="50" spans="2:7" ht="18.75">
      <c r="B50" s="8"/>
      <c r="C50" s="8"/>
      <c r="D50" s="2"/>
      <c r="E50" s="2"/>
      <c r="F50" s="2"/>
      <c r="G50" s="2"/>
    </row>
    <row r="51" spans="2:7" ht="18.75">
      <c r="B51" s="8"/>
      <c r="C51" s="8"/>
      <c r="D51" s="2"/>
      <c r="E51" s="2"/>
      <c r="F51" s="2"/>
      <c r="G51" s="2"/>
    </row>
    <row r="52" spans="2:11" ht="27" customHeight="1">
      <c r="B52" s="87" t="s">
        <v>58</v>
      </c>
      <c r="C52" s="87"/>
      <c r="D52" s="87"/>
      <c r="E52" s="87"/>
      <c r="F52" s="87"/>
      <c r="G52" s="87"/>
      <c r="H52" s="87"/>
      <c r="I52" s="87"/>
      <c r="J52" s="87"/>
      <c r="K52" s="87"/>
    </row>
    <row r="53" spans="1:11" ht="18.75">
      <c r="A53" s="4"/>
      <c r="B53" s="98"/>
      <c r="C53" s="98"/>
      <c r="D53" s="98"/>
      <c r="E53" s="98"/>
      <c r="F53" s="29"/>
      <c r="G53" s="30"/>
      <c r="H53" s="3"/>
      <c r="I53" s="3"/>
      <c r="J53" s="3"/>
      <c r="K53" s="3"/>
    </row>
    <row r="54" spans="1:11" ht="28.5" customHeight="1">
      <c r="A54" s="4"/>
      <c r="B54" s="101" t="s">
        <v>15</v>
      </c>
      <c r="C54" s="102"/>
      <c r="D54" s="102"/>
      <c r="E54" s="102"/>
      <c r="F54" s="100" t="s">
        <v>16</v>
      </c>
      <c r="G54" s="100"/>
      <c r="H54" s="100"/>
      <c r="I54" s="100"/>
      <c r="J54" s="100"/>
      <c r="K54" s="100"/>
    </row>
    <row r="55" spans="1:11" ht="18" customHeight="1">
      <c r="A55" s="4"/>
      <c r="B55" s="67" t="s">
        <v>17</v>
      </c>
      <c r="C55" s="68"/>
      <c r="D55" s="68"/>
      <c r="E55" s="69"/>
      <c r="F55" s="31"/>
      <c r="G55" s="32"/>
      <c r="H55" s="33"/>
      <c r="I55" s="33"/>
      <c r="J55" s="33"/>
      <c r="K55" s="34"/>
    </row>
    <row r="56" spans="1:11" ht="13.5" customHeight="1">
      <c r="A56" s="4"/>
      <c r="B56" s="70" t="s">
        <v>18</v>
      </c>
      <c r="C56" s="71"/>
      <c r="D56" s="71"/>
      <c r="E56" s="72"/>
      <c r="F56" s="35"/>
      <c r="G56" s="36"/>
      <c r="H56" s="37"/>
      <c r="I56" s="37"/>
      <c r="J56" s="37"/>
      <c r="K56" s="38"/>
    </row>
    <row r="57" spans="1:11" ht="15" customHeight="1">
      <c r="A57" s="4"/>
      <c r="B57" s="54" t="s">
        <v>19</v>
      </c>
      <c r="C57" s="81"/>
      <c r="D57" s="81"/>
      <c r="E57" s="82"/>
      <c r="F57" s="84">
        <v>76386560.46</v>
      </c>
      <c r="G57" s="85"/>
      <c r="H57" s="85"/>
      <c r="I57" s="85"/>
      <c r="J57" s="85"/>
      <c r="K57" s="86"/>
    </row>
    <row r="58" spans="1:11" ht="15" customHeight="1">
      <c r="A58" s="4"/>
      <c r="B58" s="70" t="s">
        <v>20</v>
      </c>
      <c r="C58" s="71"/>
      <c r="D58" s="71"/>
      <c r="E58" s="72"/>
      <c r="F58" s="26"/>
      <c r="G58" s="36"/>
      <c r="H58" s="37"/>
      <c r="I58" s="37"/>
      <c r="J58" s="37"/>
      <c r="K58" s="38"/>
    </row>
    <row r="59" spans="1:11" ht="15" customHeight="1">
      <c r="A59" s="4"/>
      <c r="B59" s="54" t="s">
        <v>21</v>
      </c>
      <c r="C59" s="81"/>
      <c r="D59" s="81"/>
      <c r="E59" s="82"/>
      <c r="F59" s="79">
        <v>48135674.62</v>
      </c>
      <c r="G59" s="80"/>
      <c r="H59" s="80"/>
      <c r="I59" s="80"/>
      <c r="J59" s="80"/>
      <c r="K59" s="53"/>
    </row>
    <row r="60" spans="1:11" ht="15" customHeight="1">
      <c r="A60" s="4"/>
      <c r="B60" s="67" t="s">
        <v>22</v>
      </c>
      <c r="C60" s="68"/>
      <c r="D60" s="68"/>
      <c r="E60" s="69"/>
      <c r="F60" s="88">
        <v>3586769.4</v>
      </c>
      <c r="G60" s="74"/>
      <c r="H60" s="74"/>
      <c r="I60" s="74"/>
      <c r="J60" s="74"/>
      <c r="K60" s="75"/>
    </row>
    <row r="61" spans="1:11" ht="15" customHeight="1">
      <c r="A61" s="4"/>
      <c r="B61" s="70" t="s">
        <v>20</v>
      </c>
      <c r="C61" s="71"/>
      <c r="D61" s="71"/>
      <c r="E61" s="72"/>
      <c r="F61" s="76">
        <v>1504272.07</v>
      </c>
      <c r="G61" s="77"/>
      <c r="H61" s="77"/>
      <c r="I61" s="77"/>
      <c r="J61" s="77"/>
      <c r="K61" s="78"/>
    </row>
    <row r="62" spans="1:11" ht="15" customHeight="1">
      <c r="A62" s="4"/>
      <c r="B62" s="54" t="s">
        <v>21</v>
      </c>
      <c r="C62" s="81"/>
      <c r="D62" s="81"/>
      <c r="E62" s="82"/>
      <c r="F62" s="79"/>
      <c r="G62" s="80"/>
      <c r="H62" s="80"/>
      <c r="I62" s="80"/>
      <c r="J62" s="80"/>
      <c r="K62" s="53"/>
    </row>
    <row r="63" spans="1:11" ht="15" customHeight="1">
      <c r="A63" s="4"/>
      <c r="B63" s="67" t="s">
        <v>23</v>
      </c>
      <c r="C63" s="68"/>
      <c r="D63" s="68"/>
      <c r="E63" s="69"/>
      <c r="F63" s="27"/>
      <c r="G63" s="32"/>
      <c r="H63" s="42"/>
      <c r="I63" s="42"/>
      <c r="J63" s="42"/>
      <c r="K63" s="43"/>
    </row>
    <row r="64" spans="1:11" ht="15" customHeight="1">
      <c r="A64" s="4"/>
      <c r="B64" s="70" t="s">
        <v>18</v>
      </c>
      <c r="C64" s="71"/>
      <c r="D64" s="71"/>
      <c r="E64" s="72"/>
      <c r="F64" s="26"/>
      <c r="G64" s="36"/>
      <c r="H64" s="37"/>
      <c r="I64" s="37"/>
      <c r="J64" s="37"/>
      <c r="K64" s="38"/>
    </row>
    <row r="65" spans="1:11" ht="15.75" customHeight="1">
      <c r="A65" s="4"/>
      <c r="B65" s="54" t="s">
        <v>24</v>
      </c>
      <c r="C65" s="81"/>
      <c r="D65" s="81"/>
      <c r="E65" s="82"/>
      <c r="F65" s="44"/>
      <c r="G65" s="39"/>
      <c r="H65" s="40"/>
      <c r="I65" s="40"/>
      <c r="J65" s="40"/>
      <c r="K65" s="41"/>
    </row>
    <row r="66" spans="1:11" ht="15.75">
      <c r="A66" s="4"/>
      <c r="B66" s="67" t="s">
        <v>25</v>
      </c>
      <c r="C66" s="68"/>
      <c r="D66" s="68"/>
      <c r="E66" s="69"/>
      <c r="F66" s="45"/>
      <c r="G66" s="32"/>
      <c r="H66" s="42"/>
      <c r="I66" s="42"/>
      <c r="J66" s="42"/>
      <c r="K66" s="43"/>
    </row>
    <row r="67" spans="1:11" ht="15.75" customHeight="1">
      <c r="A67" s="4"/>
      <c r="B67" s="67" t="s">
        <v>26</v>
      </c>
      <c r="C67" s="68"/>
      <c r="D67" s="68"/>
      <c r="E67" s="69"/>
      <c r="F67" s="73">
        <v>755818.71</v>
      </c>
      <c r="G67" s="74"/>
      <c r="H67" s="74"/>
      <c r="I67" s="74"/>
      <c r="J67" s="74"/>
      <c r="K67" s="75"/>
    </row>
    <row r="68" spans="1:11" ht="15.75">
      <c r="A68" s="4"/>
      <c r="B68" s="70" t="s">
        <v>18</v>
      </c>
      <c r="C68" s="71"/>
      <c r="D68" s="71"/>
      <c r="E68" s="72"/>
      <c r="F68" s="46"/>
      <c r="G68" s="36"/>
      <c r="H68" s="37"/>
      <c r="I68" s="37"/>
      <c r="J68" s="37"/>
      <c r="K68" s="38"/>
    </row>
    <row r="69" spans="1:11" ht="15.75" customHeight="1">
      <c r="A69" s="4"/>
      <c r="B69" s="54" t="s">
        <v>27</v>
      </c>
      <c r="C69" s="81"/>
      <c r="D69" s="81"/>
      <c r="E69" s="82"/>
      <c r="F69" s="44"/>
      <c r="G69" s="39"/>
      <c r="H69" s="80"/>
      <c r="I69" s="80"/>
      <c r="J69" s="40"/>
      <c r="K69" s="41"/>
    </row>
    <row r="70" spans="1:7" ht="9.75" customHeight="1">
      <c r="A70" s="4"/>
      <c r="B70" s="11"/>
      <c r="C70" s="12"/>
      <c r="D70" s="13"/>
      <c r="E70" s="13"/>
      <c r="F70" s="10"/>
      <c r="G70" s="9"/>
    </row>
    <row r="71" spans="1:11" ht="51" customHeight="1">
      <c r="A71" s="4"/>
      <c r="B71" s="87" t="s">
        <v>70</v>
      </c>
      <c r="C71" s="87"/>
      <c r="D71" s="87"/>
      <c r="E71" s="87"/>
      <c r="F71" s="87"/>
      <c r="G71" s="87"/>
      <c r="H71" s="87"/>
      <c r="I71" s="87"/>
      <c r="J71" s="87"/>
      <c r="K71" s="87"/>
    </row>
    <row r="72" spans="1:2" ht="15.75">
      <c r="A72" s="4"/>
      <c r="B72" s="1"/>
    </row>
    <row r="73" spans="1:11" ht="30.75" customHeight="1">
      <c r="A73" s="4"/>
      <c r="B73" s="103" t="s">
        <v>15</v>
      </c>
      <c r="C73" s="103" t="s">
        <v>28</v>
      </c>
      <c r="D73" s="105" t="s">
        <v>29</v>
      </c>
      <c r="E73" s="106"/>
      <c r="F73" s="103" t="s">
        <v>59</v>
      </c>
      <c r="G73" s="105" t="s">
        <v>29</v>
      </c>
      <c r="H73" s="106"/>
      <c r="I73" s="103" t="s">
        <v>60</v>
      </c>
      <c r="J73" s="105" t="s">
        <v>29</v>
      </c>
      <c r="K73" s="106"/>
    </row>
    <row r="74" spans="1:11" ht="150.75" customHeight="1">
      <c r="A74" s="4"/>
      <c r="B74" s="104"/>
      <c r="C74" s="104"/>
      <c r="D74" s="15" t="s">
        <v>30</v>
      </c>
      <c r="E74" s="49" t="s">
        <v>45</v>
      </c>
      <c r="F74" s="104"/>
      <c r="G74" s="15" t="s">
        <v>30</v>
      </c>
      <c r="H74" s="49" t="s">
        <v>45</v>
      </c>
      <c r="I74" s="104"/>
      <c r="J74" s="15" t="s">
        <v>30</v>
      </c>
      <c r="K74" s="49" t="s">
        <v>45</v>
      </c>
    </row>
    <row r="75" spans="1:11" ht="43.5" customHeight="1">
      <c r="A75" s="4"/>
      <c r="B75" s="14" t="s">
        <v>31</v>
      </c>
      <c r="C75" s="47">
        <v>631046.15</v>
      </c>
      <c r="D75" s="17">
        <v>0.12</v>
      </c>
      <c r="E75" s="47">
        <v>631046.03</v>
      </c>
      <c r="F75" s="48">
        <v>0.12</v>
      </c>
      <c r="G75" s="14">
        <v>0.12</v>
      </c>
      <c r="H75" s="48"/>
      <c r="I75" s="24">
        <v>0.12</v>
      </c>
      <c r="J75" s="14">
        <v>0.12</v>
      </c>
      <c r="K75" s="24"/>
    </row>
    <row r="76" spans="1:11" ht="15.75">
      <c r="A76" s="4"/>
      <c r="B76" s="18"/>
      <c r="C76" s="19"/>
      <c r="D76" s="20"/>
      <c r="E76" s="19"/>
      <c r="F76" s="16"/>
      <c r="G76" s="14"/>
      <c r="H76" s="16"/>
      <c r="I76" s="14"/>
      <c r="J76" s="14"/>
      <c r="K76" s="14"/>
    </row>
    <row r="77" spans="1:11" ht="34.5" customHeight="1">
      <c r="A77" s="4"/>
      <c r="B77" s="18" t="s">
        <v>32</v>
      </c>
      <c r="C77" s="22">
        <f aca="true" t="shared" si="0" ref="C77:K77">SUM(C79+C80+C81+C82+C83+C84)</f>
        <v>46887933.97</v>
      </c>
      <c r="D77" s="22">
        <f t="shared" si="0"/>
        <v>44108980</v>
      </c>
      <c r="E77" s="22">
        <f t="shared" si="0"/>
        <v>2778953.97</v>
      </c>
      <c r="F77" s="22">
        <f t="shared" si="0"/>
        <v>47518980</v>
      </c>
      <c r="G77" s="22">
        <f t="shared" si="0"/>
        <v>44108980</v>
      </c>
      <c r="H77" s="22">
        <f t="shared" si="0"/>
        <v>3410000</v>
      </c>
      <c r="I77" s="22">
        <f t="shared" si="0"/>
        <v>47518980</v>
      </c>
      <c r="J77" s="22">
        <f t="shared" si="0"/>
        <v>44108980</v>
      </c>
      <c r="K77" s="22">
        <f t="shared" si="0"/>
        <v>3410000</v>
      </c>
    </row>
    <row r="78" spans="1:11" ht="15.75">
      <c r="A78" s="4"/>
      <c r="B78" s="21" t="s">
        <v>33</v>
      </c>
      <c r="C78" s="22"/>
      <c r="D78" s="22"/>
      <c r="E78" s="22"/>
      <c r="F78" s="22"/>
      <c r="G78" s="23"/>
      <c r="H78" s="22"/>
      <c r="I78" s="23"/>
      <c r="J78" s="23"/>
      <c r="K78" s="23"/>
    </row>
    <row r="79" spans="1:11" ht="75.75" customHeight="1">
      <c r="A79" s="4"/>
      <c r="B79" s="24" t="s">
        <v>41</v>
      </c>
      <c r="C79" s="22">
        <v>38005198</v>
      </c>
      <c r="D79" s="22">
        <v>38005198</v>
      </c>
      <c r="E79" s="22"/>
      <c r="F79" s="23">
        <f>G79+H79</f>
        <v>38005198</v>
      </c>
      <c r="G79" s="22">
        <v>38005198</v>
      </c>
      <c r="H79" s="22"/>
      <c r="I79" s="23">
        <f>J79+K79</f>
        <v>38005198</v>
      </c>
      <c r="J79" s="22">
        <v>38005198</v>
      </c>
      <c r="K79" s="23"/>
    </row>
    <row r="80" spans="1:11" ht="31.5">
      <c r="A80" s="4"/>
      <c r="B80" s="24" t="s">
        <v>42</v>
      </c>
      <c r="C80" s="22">
        <v>6103782</v>
      </c>
      <c r="D80" s="22">
        <v>6103782</v>
      </c>
      <c r="E80" s="22"/>
      <c r="F80" s="23">
        <f>G80+H80</f>
        <v>6103782</v>
      </c>
      <c r="G80" s="22">
        <v>6103782</v>
      </c>
      <c r="H80" s="22"/>
      <c r="I80" s="23">
        <f>J80+K80</f>
        <v>6103782</v>
      </c>
      <c r="J80" s="22">
        <v>6103782</v>
      </c>
      <c r="K80" s="23"/>
    </row>
    <row r="81" spans="1:11" ht="39" customHeight="1">
      <c r="A81" s="4"/>
      <c r="B81" s="24" t="s">
        <v>43</v>
      </c>
      <c r="C81" s="22"/>
      <c r="D81" s="22"/>
      <c r="E81" s="22"/>
      <c r="F81" s="22"/>
      <c r="G81" s="22"/>
      <c r="H81" s="22"/>
      <c r="I81" s="23"/>
      <c r="J81" s="22"/>
      <c r="K81" s="23"/>
    </row>
    <row r="82" spans="1:11" ht="95.25" customHeight="1">
      <c r="A82" s="4"/>
      <c r="B82" s="24" t="s">
        <v>44</v>
      </c>
      <c r="C82" s="22"/>
      <c r="D82" s="22"/>
      <c r="E82" s="22"/>
      <c r="F82" s="22"/>
      <c r="G82" s="22"/>
      <c r="H82" s="22"/>
      <c r="I82" s="23"/>
      <c r="J82" s="22"/>
      <c r="K82" s="23"/>
    </row>
    <row r="83" spans="1:11" ht="66.75" customHeight="1">
      <c r="A83" s="4"/>
      <c r="B83" s="24" t="s">
        <v>45</v>
      </c>
      <c r="C83" s="22">
        <v>2768953.97</v>
      </c>
      <c r="D83" s="22"/>
      <c r="E83" s="22">
        <v>2768953.97</v>
      </c>
      <c r="F83" s="23">
        <f>G83+H83</f>
        <v>3400000</v>
      </c>
      <c r="G83" s="22"/>
      <c r="H83" s="22">
        <v>3400000</v>
      </c>
      <c r="I83" s="23">
        <f>J83+K83</f>
        <v>3400000</v>
      </c>
      <c r="J83" s="22"/>
      <c r="K83" s="23">
        <v>3400000</v>
      </c>
    </row>
    <row r="84" spans="1:11" ht="53.25" customHeight="1">
      <c r="A84" s="4"/>
      <c r="B84" s="24" t="s">
        <v>46</v>
      </c>
      <c r="C84" s="22">
        <v>10000</v>
      </c>
      <c r="D84" s="22"/>
      <c r="E84" s="22">
        <v>10000</v>
      </c>
      <c r="F84" s="23">
        <f>G84+H84</f>
        <v>10000</v>
      </c>
      <c r="G84" s="22"/>
      <c r="H84" s="22">
        <v>10000</v>
      </c>
      <c r="I84" s="23">
        <f>J84+K84</f>
        <v>10000</v>
      </c>
      <c r="J84" s="22"/>
      <c r="K84" s="23">
        <v>10000</v>
      </c>
    </row>
    <row r="85" spans="1:11" ht="31.5">
      <c r="A85" s="4"/>
      <c r="B85" s="25" t="s">
        <v>47</v>
      </c>
      <c r="C85" s="22">
        <f aca="true" t="shared" si="1" ref="C85:K85">SUM(C87+C88+C89+C90+C91+C92+C93+C94+C95+C96+C97+C98+C99+C100)</f>
        <v>47518980</v>
      </c>
      <c r="D85" s="22">
        <f t="shared" si="1"/>
        <v>44108980</v>
      </c>
      <c r="E85" s="22">
        <f t="shared" si="1"/>
        <v>3410000</v>
      </c>
      <c r="F85" s="22">
        <f t="shared" si="1"/>
        <v>47518980</v>
      </c>
      <c r="G85" s="22">
        <f t="shared" si="1"/>
        <v>44108980</v>
      </c>
      <c r="H85" s="22">
        <f t="shared" si="1"/>
        <v>3410000</v>
      </c>
      <c r="I85" s="22">
        <f t="shared" si="1"/>
        <v>47518980</v>
      </c>
      <c r="J85" s="22">
        <f t="shared" si="1"/>
        <v>44108980</v>
      </c>
      <c r="K85" s="22">
        <f t="shared" si="1"/>
        <v>3410000</v>
      </c>
    </row>
    <row r="86" spans="1:11" ht="15.75">
      <c r="A86" s="4"/>
      <c r="B86" s="21" t="s">
        <v>33</v>
      </c>
      <c r="C86" s="22"/>
      <c r="D86" s="22"/>
      <c r="E86" s="22"/>
      <c r="F86" s="22"/>
      <c r="G86" s="23"/>
      <c r="H86" s="22"/>
      <c r="I86" s="23"/>
      <c r="J86" s="23"/>
      <c r="K86" s="23"/>
    </row>
    <row r="87" spans="2:11" ht="56.25" customHeight="1">
      <c r="B87" s="24" t="s">
        <v>34</v>
      </c>
      <c r="C87" s="22">
        <f>D87+E87</f>
        <v>34237838</v>
      </c>
      <c r="D87" s="22">
        <v>34237838</v>
      </c>
      <c r="E87" s="22"/>
      <c r="F87" s="22">
        <f>G87+H87</f>
        <v>34237838</v>
      </c>
      <c r="G87" s="22">
        <v>34237838</v>
      </c>
      <c r="H87" s="22"/>
      <c r="I87" s="22">
        <f>J87+K87</f>
        <v>34237838</v>
      </c>
      <c r="J87" s="22">
        <v>34237838</v>
      </c>
      <c r="K87" s="23"/>
    </row>
    <row r="88" spans="2:11" ht="25.5" customHeight="1">
      <c r="B88" s="24" t="s">
        <v>35</v>
      </c>
      <c r="C88" s="22">
        <f>D88+E88</f>
        <v>84000</v>
      </c>
      <c r="D88" s="22">
        <v>84000</v>
      </c>
      <c r="E88" s="22"/>
      <c r="F88" s="22">
        <f>G88+H88</f>
        <v>84000</v>
      </c>
      <c r="G88" s="22">
        <v>84000</v>
      </c>
      <c r="H88" s="22"/>
      <c r="I88" s="22">
        <f>J88+K88</f>
        <v>84000</v>
      </c>
      <c r="J88" s="22">
        <v>84000</v>
      </c>
      <c r="K88" s="23"/>
    </row>
    <row r="89" spans="2:11" ht="44.25" customHeight="1">
      <c r="B89" s="24" t="s">
        <v>36</v>
      </c>
      <c r="C89" s="22">
        <f>D89+E89</f>
        <v>5000</v>
      </c>
      <c r="D89" s="22">
        <v>5000</v>
      </c>
      <c r="E89" s="22"/>
      <c r="F89" s="22">
        <f>G89+H89</f>
        <v>5000</v>
      </c>
      <c r="G89" s="22">
        <v>5000</v>
      </c>
      <c r="H89" s="22"/>
      <c r="I89" s="22">
        <f>J89+K89</f>
        <v>5000</v>
      </c>
      <c r="J89" s="22">
        <v>5000</v>
      </c>
      <c r="K89" s="23"/>
    </row>
    <row r="90" spans="2:11" ht="40.5" customHeight="1">
      <c r="B90" s="24" t="s">
        <v>37</v>
      </c>
      <c r="C90" s="22">
        <f>D90+E90</f>
        <v>2053000</v>
      </c>
      <c r="D90" s="22">
        <v>2053000</v>
      </c>
      <c r="E90" s="22"/>
      <c r="F90" s="22">
        <f>G90+H90</f>
        <v>2053000</v>
      </c>
      <c r="G90" s="22">
        <v>2053000</v>
      </c>
      <c r="H90" s="22"/>
      <c r="I90" s="22">
        <f>J90+K90</f>
        <v>2053000</v>
      </c>
      <c r="J90" s="22">
        <v>2053000</v>
      </c>
      <c r="K90" s="23"/>
    </row>
    <row r="91" spans="2:11" ht="57" customHeight="1">
      <c r="B91" s="24" t="s">
        <v>38</v>
      </c>
      <c r="C91" s="22"/>
      <c r="D91" s="22"/>
      <c r="E91" s="22"/>
      <c r="F91" s="22"/>
      <c r="G91" s="22"/>
      <c r="H91" s="22"/>
      <c r="I91" s="22"/>
      <c r="J91" s="22"/>
      <c r="K91" s="23"/>
    </row>
    <row r="92" spans="2:11" ht="66" customHeight="1">
      <c r="B92" s="24" t="s">
        <v>39</v>
      </c>
      <c r="C92" s="22">
        <f>D92+E92</f>
        <v>314100</v>
      </c>
      <c r="D92" s="22">
        <v>74100</v>
      </c>
      <c r="E92" s="22">
        <v>240000</v>
      </c>
      <c r="F92" s="22">
        <f>G92+H92</f>
        <v>314100</v>
      </c>
      <c r="G92" s="22">
        <v>74100</v>
      </c>
      <c r="H92" s="22">
        <v>240000</v>
      </c>
      <c r="I92" s="22">
        <f>J92+K92</f>
        <v>314100</v>
      </c>
      <c r="J92" s="22">
        <v>74100</v>
      </c>
      <c r="K92" s="23">
        <v>240000</v>
      </c>
    </row>
    <row r="93" spans="2:11" ht="31.5">
      <c r="B93" s="24" t="s">
        <v>40</v>
      </c>
      <c r="C93" s="22">
        <f>D93+E93</f>
        <v>582500</v>
      </c>
      <c r="D93" s="22">
        <v>342500</v>
      </c>
      <c r="E93" s="22">
        <v>240000</v>
      </c>
      <c r="F93" s="22">
        <f>G93+H93</f>
        <v>582500</v>
      </c>
      <c r="G93" s="22">
        <v>342500</v>
      </c>
      <c r="H93" s="22">
        <v>240000</v>
      </c>
      <c r="I93" s="22">
        <f>J93+K93</f>
        <v>582500</v>
      </c>
      <c r="J93" s="22">
        <v>342500</v>
      </c>
      <c r="K93" s="23">
        <v>240000</v>
      </c>
    </row>
    <row r="94" spans="2:11" ht="45" customHeight="1">
      <c r="B94" s="24" t="s">
        <v>48</v>
      </c>
      <c r="C94" s="22">
        <f>D94+E94</f>
        <v>5900</v>
      </c>
      <c r="D94" s="22">
        <v>5900</v>
      </c>
      <c r="E94" s="22"/>
      <c r="F94" s="22">
        <f>G94+H94</f>
        <v>5900</v>
      </c>
      <c r="G94" s="22">
        <v>5900</v>
      </c>
      <c r="H94" s="22"/>
      <c r="I94" s="22">
        <f>J94+K94</f>
        <v>5900</v>
      </c>
      <c r="J94" s="22">
        <v>5900</v>
      </c>
      <c r="K94" s="23"/>
    </row>
    <row r="95" spans="2:11" ht="49.5" customHeight="1">
      <c r="B95" s="24" t="s">
        <v>49</v>
      </c>
      <c r="C95" s="22">
        <f>D95+E95</f>
        <v>5162882</v>
      </c>
      <c r="D95" s="22">
        <v>4962882</v>
      </c>
      <c r="E95" s="22">
        <v>200000</v>
      </c>
      <c r="F95" s="22">
        <f>G95+H95</f>
        <v>5162882</v>
      </c>
      <c r="G95" s="22">
        <v>4962882</v>
      </c>
      <c r="H95" s="22">
        <v>200000</v>
      </c>
      <c r="I95" s="22">
        <f>J95+K95</f>
        <v>5162882</v>
      </c>
      <c r="J95" s="22">
        <v>4962882</v>
      </c>
      <c r="K95" s="23">
        <v>200000</v>
      </c>
    </row>
    <row r="96" spans="2:11" ht="53.25" customHeight="1">
      <c r="B96" s="24" t="s">
        <v>50</v>
      </c>
      <c r="C96" s="22"/>
      <c r="D96" s="22"/>
      <c r="E96" s="22"/>
      <c r="F96" s="22"/>
      <c r="G96" s="22"/>
      <c r="H96" s="22"/>
      <c r="I96" s="22"/>
      <c r="J96" s="22"/>
      <c r="K96" s="23"/>
    </row>
    <row r="97" spans="2:11" ht="60.75" customHeight="1">
      <c r="B97" s="24" t="s">
        <v>51</v>
      </c>
      <c r="C97" s="22">
        <f>D97+E97</f>
        <v>3469500</v>
      </c>
      <c r="D97" s="22">
        <v>981500</v>
      </c>
      <c r="E97" s="22">
        <v>2488000</v>
      </c>
      <c r="F97" s="22">
        <f>G97+H97</f>
        <v>3469500</v>
      </c>
      <c r="G97" s="22">
        <v>981500</v>
      </c>
      <c r="H97" s="22">
        <v>2488000</v>
      </c>
      <c r="I97" s="22">
        <f>J97+K97</f>
        <v>3469500</v>
      </c>
      <c r="J97" s="22">
        <v>981500</v>
      </c>
      <c r="K97" s="50">
        <v>2488000</v>
      </c>
    </row>
    <row r="98" spans="2:11" ht="44.25" customHeight="1">
      <c r="B98" s="24" t="s">
        <v>52</v>
      </c>
      <c r="C98" s="22"/>
      <c r="D98" s="22"/>
      <c r="E98" s="22"/>
      <c r="F98" s="22"/>
      <c r="G98" s="22"/>
      <c r="H98" s="22"/>
      <c r="I98" s="22"/>
      <c r="J98" s="22"/>
      <c r="K98" s="23"/>
    </row>
    <row r="99" spans="2:11" ht="47.25">
      <c r="B99" s="24" t="s">
        <v>62</v>
      </c>
      <c r="C99" s="22">
        <f>D99+E99</f>
        <v>1472000</v>
      </c>
      <c r="D99" s="22">
        <v>1230000</v>
      </c>
      <c r="E99" s="22">
        <v>242000</v>
      </c>
      <c r="F99" s="22">
        <f>G99+H99</f>
        <v>1472000</v>
      </c>
      <c r="G99" s="22">
        <v>1230000</v>
      </c>
      <c r="H99" s="22">
        <v>242000</v>
      </c>
      <c r="I99" s="22">
        <f>J99+K99</f>
        <v>1472000</v>
      </c>
      <c r="J99" s="22">
        <v>1230000</v>
      </c>
      <c r="K99" s="23">
        <v>242000</v>
      </c>
    </row>
    <row r="100" spans="2:11" ht="77.25" customHeight="1">
      <c r="B100" s="24" t="s">
        <v>53</v>
      </c>
      <c r="C100" s="22">
        <f>D100+E100</f>
        <v>132260</v>
      </c>
      <c r="D100" s="22">
        <v>132260</v>
      </c>
      <c r="E100" s="22"/>
      <c r="F100" s="22">
        <f>G100+H100</f>
        <v>132260</v>
      </c>
      <c r="G100" s="22">
        <v>132260</v>
      </c>
      <c r="H100" s="22"/>
      <c r="I100" s="22">
        <f>J100+K100</f>
        <v>132260</v>
      </c>
      <c r="J100" s="22">
        <v>132260</v>
      </c>
      <c r="K100" s="23"/>
    </row>
    <row r="101" spans="2:11" ht="42" customHeight="1">
      <c r="B101" s="14" t="s">
        <v>54</v>
      </c>
      <c r="C101" s="51">
        <f aca="true" t="shared" si="2" ref="C101:K101">SUM(C75+C77-C85)</f>
        <v>0.11999999731779099</v>
      </c>
      <c r="D101" s="22">
        <f t="shared" si="2"/>
        <v>0.11999999731779099</v>
      </c>
      <c r="E101" s="22">
        <f t="shared" si="2"/>
        <v>0</v>
      </c>
      <c r="F101" s="51">
        <f t="shared" si="2"/>
        <v>0.11999999731779099</v>
      </c>
      <c r="G101" s="22">
        <f t="shared" si="2"/>
        <v>0.11999999731779099</v>
      </c>
      <c r="H101" s="22">
        <f t="shared" si="2"/>
        <v>0</v>
      </c>
      <c r="I101" s="51">
        <f t="shared" si="2"/>
        <v>0.11999999731779099</v>
      </c>
      <c r="J101" s="22">
        <f t="shared" si="2"/>
        <v>0.11999999731779099</v>
      </c>
      <c r="K101" s="22">
        <f t="shared" si="2"/>
        <v>0</v>
      </c>
    </row>
    <row r="102" spans="2:11" ht="15.75">
      <c r="B102" s="24" t="s">
        <v>55</v>
      </c>
      <c r="C102" s="22"/>
      <c r="D102" s="22"/>
      <c r="E102" s="22"/>
      <c r="F102" s="22"/>
      <c r="G102" s="23"/>
      <c r="H102" s="22"/>
      <c r="I102" s="23"/>
      <c r="J102" s="23"/>
      <c r="K102" s="23"/>
    </row>
    <row r="103" spans="2:11" ht="15.75">
      <c r="B103" s="24"/>
      <c r="C103" s="22"/>
      <c r="D103" s="22"/>
      <c r="E103" s="22"/>
      <c r="F103" s="22"/>
      <c r="G103" s="23"/>
      <c r="H103" s="22"/>
      <c r="I103" s="23"/>
      <c r="J103" s="23"/>
      <c r="K103" s="23"/>
    </row>
    <row r="106" spans="5:8" ht="15">
      <c r="E106" s="1" t="s">
        <v>74</v>
      </c>
      <c r="H106" t="s">
        <v>75</v>
      </c>
    </row>
    <row r="108" spans="5:8" ht="15">
      <c r="E108" s="1" t="s">
        <v>76</v>
      </c>
      <c r="H108" t="s">
        <v>77</v>
      </c>
    </row>
  </sheetData>
  <sheetProtection/>
  <mergeCells count="67">
    <mergeCell ref="H69:I69"/>
    <mergeCell ref="J73:K73"/>
    <mergeCell ref="B71:K71"/>
    <mergeCell ref="B69:E69"/>
    <mergeCell ref="F73:F74"/>
    <mergeCell ref="I73:I74"/>
    <mergeCell ref="G73:H73"/>
    <mergeCell ref="B57:E57"/>
    <mergeCell ref="B73:B74"/>
    <mergeCell ref="C73:C74"/>
    <mergeCell ref="D73:E73"/>
    <mergeCell ref="B62:E62"/>
    <mergeCell ref="B63:E63"/>
    <mergeCell ref="B60:E60"/>
    <mergeCell ref="B66:E66"/>
    <mergeCell ref="B58:E58"/>
    <mergeCell ref="B59:E59"/>
    <mergeCell ref="B30:F30"/>
    <mergeCell ref="B31:F31"/>
    <mergeCell ref="B34:K34"/>
    <mergeCell ref="B53:E53"/>
    <mergeCell ref="B42:K42"/>
    <mergeCell ref="F54:K54"/>
    <mergeCell ref="B54:E54"/>
    <mergeCell ref="B56:E56"/>
    <mergeCell ref="G29:K29"/>
    <mergeCell ref="G30:K30"/>
    <mergeCell ref="B46:H46"/>
    <mergeCell ref="I45:K45"/>
    <mergeCell ref="B28:F28"/>
    <mergeCell ref="G26:K26"/>
    <mergeCell ref="G27:K27"/>
    <mergeCell ref="G28:K28"/>
    <mergeCell ref="I46:K46"/>
    <mergeCell ref="B45:H45"/>
    <mergeCell ref="F57:K57"/>
    <mergeCell ref="B64:E64"/>
    <mergeCell ref="B52:K52"/>
    <mergeCell ref="F60:K60"/>
    <mergeCell ref="F59:K59"/>
    <mergeCell ref="B47:H47"/>
    <mergeCell ref="B48:H48"/>
    <mergeCell ref="B49:H49"/>
    <mergeCell ref="I47:K47"/>
    <mergeCell ref="B67:E67"/>
    <mergeCell ref="B68:E68"/>
    <mergeCell ref="F67:K67"/>
    <mergeCell ref="F61:K62"/>
    <mergeCell ref="B65:E65"/>
    <mergeCell ref="B61:E61"/>
    <mergeCell ref="I48:K48"/>
    <mergeCell ref="I49:K49"/>
    <mergeCell ref="B55:E55"/>
    <mergeCell ref="H2:K2"/>
    <mergeCell ref="H4:K4"/>
    <mergeCell ref="H5:K5"/>
    <mergeCell ref="B10:K10"/>
    <mergeCell ref="B29:F29"/>
    <mergeCell ref="H3:K3"/>
    <mergeCell ref="D36:K36"/>
    <mergeCell ref="D39:K39"/>
    <mergeCell ref="B25:K25"/>
    <mergeCell ref="B11:K11"/>
    <mergeCell ref="B12:K12"/>
    <mergeCell ref="B13:K13"/>
    <mergeCell ref="B26:F26"/>
    <mergeCell ref="B27:F27"/>
  </mergeCells>
  <printOptions verticalCentered="1"/>
  <pageMargins left="0.2" right="0.38" top="0.5" bottom="0.35433070866141736" header="0.31496062992125984" footer="0.31496062992125984"/>
  <pageSetup fitToHeight="4" horizontalDpi="600" verticalDpi="600" orientation="portrait" paperSize="9" scale="70" r:id="rId1"/>
  <rowBreaks count="2" manualBreakCount="2">
    <brk id="24" max="10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2012-03-12T13:17:56Z</cp:lastPrinted>
  <dcterms:created xsi:type="dcterms:W3CDTF">2006-09-28T05:33:49Z</dcterms:created>
  <dcterms:modified xsi:type="dcterms:W3CDTF">2012-03-21T07:49:55Z</dcterms:modified>
  <cp:category/>
  <cp:version/>
  <cp:contentType/>
  <cp:contentStatus/>
</cp:coreProperties>
</file>